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08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<sst xmlns="http://schemas.openxmlformats.org/spreadsheetml/2006/main" count="24" uniqueCount="19">
  <si>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CELKOVÉ POŘADÍ</t>
  </si>
  <si>
    <t>Soutěžní tým</t>
  </si>
  <si>
    <t>Čas</t>
  </si>
  <si>
    <t>Hodnocení</t>
  </si>
  <si>
    <t>Celkové body</t>
  </si>
  <si>
    <t>body za čas</t>
  </si>
  <si>
    <t>Technika provedení zásahu</t>
  </si>
  <si>
    <t>První předlékařská pomoc</t>
  </si>
  <si>
    <t>body</t>
  </si>
  <si>
    <t>pořadí</t>
  </si>
  <si>
    <t>podpis velitele soutěže</t>
  </si>
  <si>
    <t>podpis hlavního rozhodčího</t>
  </si>
  <si>
    <t>Taktika                   provedení zásahu</t>
  </si>
  <si>
    <t>ÚO Jablonec nad Nisou</t>
  </si>
  <si>
    <t>Místo soutěže: Semily</t>
  </si>
  <si>
    <t>Datum: 16.09.2015</t>
  </si>
  <si>
    <t>ÚO Liberec</t>
  </si>
  <si>
    <t>ÚO Česká Lípa</t>
  </si>
  <si>
    <t>ÚO Semily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</si>
</sst>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33" borderId="14" xfId="0" applyFont="1" applyFill="1" applyBorder="1" applyAlignment="1">
      <alignment horizontal="center" vertical="center" textRotation="90" wrapText="1"/>
    </xf>
    <xf numFmtId="0" fontId="2" fillId="33" borderId="15" xfId="0" applyFont="1" applyFill="1" applyBorder="1" applyAlignment="1">
      <alignment horizontal="center" vertical="center" textRotation="90" wrapText="1"/>
    </xf>
    <xf numFmtId="0" fontId="2" fillId="33" borderId="13" xfId="0" applyFont="1" applyFill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textRotation="90" wrapText="1"/>
    </xf>
    <xf numFmtId="0" fontId="4" fillId="33" borderId="15" xfId="0" applyFont="1" applyFill="1" applyBorder="1" applyAlignment="1">
      <alignment horizontal="center" vertical="center" textRotation="90" wrapText="1"/>
    </xf>
    <xf numFmtId="0" fontId="4" fillId="33" borderId="13" xfId="0" applyFont="1" applyFill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20" fontId="4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K8" sqref="K8:K11"/>
    </sheetView>
  </sheetViews>
  <sheetFormatPr defaultColWidth="9.140625" defaultRowHeight="12.75"/>
  <cols>
    <col min="1" max="1" width="39.7109375" style="2" customWidth="1"/>
    <col min="2" max="3" width="9.140625" style="2" customWidth="1"/>
    <col min="4" max="4" width="11.421875" style="2" bestFit="1" customWidth="1"/>
    <col min="5" max="16384" width="9.140625" style="2" customWidth="1"/>
  </cols>
  <sheetData>
    <row r="1" ht="13.5" thickBot="1">
      <c r="A1" s="1"/>
    </row>
    <row r="2" spans="1:11" ht="12.75" customHeight="1">
      <c r="A2" s="39" t="s">
        <v>0</v>
      </c>
      <c r="B2" s="40"/>
      <c r="C2" s="40"/>
      <c r="D2" s="41"/>
      <c r="E2" s="48" t="s">
        <v>14</v>
      </c>
      <c r="F2" s="48"/>
      <c r="G2" s="48"/>
      <c r="H2" s="48"/>
      <c r="I2" s="48"/>
      <c r="J2" s="48"/>
      <c r="K2" s="49"/>
    </row>
    <row r="3" spans="1:11" ht="12.75">
      <c r="A3" s="42"/>
      <c r="B3" s="43"/>
      <c r="C3" s="43"/>
      <c r="D3" s="44"/>
      <c r="E3" s="50"/>
      <c r="F3" s="50"/>
      <c r="G3" s="50"/>
      <c r="H3" s="50"/>
      <c r="I3" s="50"/>
      <c r="J3" s="50"/>
      <c r="K3" s="51"/>
    </row>
    <row r="4" spans="1:11" ht="13.5" thickBot="1">
      <c r="A4" s="45"/>
      <c r="B4" s="46"/>
      <c r="C4" s="46"/>
      <c r="D4" s="47"/>
      <c r="E4" s="52" t="s">
        <v>15</v>
      </c>
      <c r="F4" s="52"/>
      <c r="G4" s="52"/>
      <c r="H4" s="52"/>
      <c r="I4" s="52"/>
      <c r="J4" s="52"/>
      <c r="K4" s="53"/>
    </row>
    <row r="5" spans="1:11" s="8" customFormat="1" ht="29.25" customHeight="1" thickBot="1">
      <c r="A5" s="23" t="s">
        <v>1</v>
      </c>
      <c r="B5" s="26" t="s">
        <v>2</v>
      </c>
      <c r="C5" s="29" t="s">
        <v>3</v>
      </c>
      <c r="D5" s="30"/>
      <c r="E5" s="30"/>
      <c r="F5" s="30"/>
      <c r="G5" s="30"/>
      <c r="H5" s="30"/>
      <c r="I5" s="31"/>
      <c r="J5" s="32" t="s">
        <v>4</v>
      </c>
      <c r="K5" s="19" t="s">
        <v>0</v>
      </c>
    </row>
    <row r="6" spans="1:11" s="8" customFormat="1" ht="33.75" customHeight="1" thickBot="1">
      <c r="A6" s="24"/>
      <c r="B6" s="27"/>
      <c r="C6" s="35" t="s">
        <v>5</v>
      </c>
      <c r="D6" s="37" t="s">
        <v>12</v>
      </c>
      <c r="E6" s="38"/>
      <c r="F6" s="37" t="s">
        <v>6</v>
      </c>
      <c r="G6" s="38"/>
      <c r="H6" s="37" t="s">
        <v>7</v>
      </c>
      <c r="I6" s="38"/>
      <c r="J6" s="33"/>
      <c r="K6" s="20"/>
    </row>
    <row r="7" spans="1:11" s="8" customFormat="1" ht="20.25" customHeight="1" thickBot="1">
      <c r="A7" s="25"/>
      <c r="B7" s="28"/>
      <c r="C7" s="36"/>
      <c r="D7" s="12" t="s">
        <v>8</v>
      </c>
      <c r="E7" s="9" t="s">
        <v>9</v>
      </c>
      <c r="F7" s="10" t="s">
        <v>8</v>
      </c>
      <c r="G7" s="13" t="s">
        <v>9</v>
      </c>
      <c r="H7" s="10" t="s">
        <v>8</v>
      </c>
      <c r="I7" s="13" t="s">
        <v>9</v>
      </c>
      <c r="J7" s="34"/>
      <c r="K7" s="21"/>
    </row>
    <row r="8" spans="1:11" s="18" customFormat="1" ht="39.75" customHeight="1" thickBot="1">
      <c r="A8" s="14" t="s">
        <v>16</v>
      </c>
      <c r="B8" s="54">
        <v>0.8180555555555555</v>
      </c>
      <c r="C8" s="16">
        <v>-42</v>
      </c>
      <c r="D8" s="17">
        <f>4+4+3+7+7+3+4+4+4+6+6+5+6+6+4+3+2+5+3</f>
        <v>86</v>
      </c>
      <c r="E8" s="15">
        <v>4</v>
      </c>
      <c r="F8" s="16">
        <f>3+6+4+4+2+2+4+2+2+4+3+1+1+3+2+1+0+4</f>
        <v>48</v>
      </c>
      <c r="G8" s="15">
        <v>4</v>
      </c>
      <c r="H8" s="16">
        <f>8+8+6+8+5+8+5+8+4+6+3+7+8+7+8+8+8+6</f>
        <v>121</v>
      </c>
      <c r="I8" s="15">
        <v>4</v>
      </c>
      <c r="J8" s="15">
        <f>SUM(H8+F8+D8+C8)</f>
        <v>213</v>
      </c>
      <c r="K8" s="55">
        <v>4</v>
      </c>
    </row>
    <row r="9" spans="1:11" s="18" customFormat="1" ht="39.75" customHeight="1" thickBot="1">
      <c r="A9" s="14" t="s">
        <v>17</v>
      </c>
      <c r="B9" s="54">
        <v>0.8256944444444444</v>
      </c>
      <c r="C9" s="16">
        <v>-45</v>
      </c>
      <c r="D9" s="17">
        <f>8+7+7+7+7+8+8+8+7+7+8+7+8+6+7+5+7+8+2</f>
        <v>132</v>
      </c>
      <c r="E9" s="15">
        <v>1</v>
      </c>
      <c r="F9" s="16">
        <f>5+5+1+0+8+4+8+5+9+5+5+5+5+5+2+9+2+10+5</f>
        <v>98</v>
      </c>
      <c r="G9" s="15">
        <v>2</v>
      </c>
      <c r="H9" s="16">
        <f>10+10+9+8+7+8+8+8+8+8+7+8+9+9+9+8+9+8</f>
        <v>151</v>
      </c>
      <c r="I9" s="15">
        <v>1</v>
      </c>
      <c r="J9" s="15">
        <f>SUM(H9+F9+D9+C9)</f>
        <v>336</v>
      </c>
      <c r="K9" s="55">
        <v>2</v>
      </c>
    </row>
    <row r="10" spans="1:11" s="18" customFormat="1" ht="39.75" customHeight="1" thickBot="1">
      <c r="A10" s="14" t="s">
        <v>13</v>
      </c>
      <c r="B10" s="54">
        <v>0.6979166666666666</v>
      </c>
      <c r="C10" s="16">
        <v>-18</v>
      </c>
      <c r="D10" s="17">
        <f>6+6+7+7+7+5+6+6+5+4+5+8+4+4+5+5+7+4+2</f>
        <v>103</v>
      </c>
      <c r="E10" s="15">
        <v>3</v>
      </c>
      <c r="F10" s="16">
        <f>6+7+8+5+7+8+7+8+8+8+8+8+5+5+8+2+3+7</f>
        <v>118</v>
      </c>
      <c r="G10" s="15">
        <v>1</v>
      </c>
      <c r="H10" s="16">
        <f>10+10+9+7+10+9+8+7+9+9+9+8+8+8+9+6+7+7</f>
        <v>150</v>
      </c>
      <c r="I10" s="15">
        <v>2</v>
      </c>
      <c r="J10" s="15">
        <f>SUM(H10+F10+D10+C10)</f>
        <v>353</v>
      </c>
      <c r="K10" s="55">
        <v>1</v>
      </c>
    </row>
    <row r="11" spans="1:11" s="18" customFormat="1" ht="39.75" customHeight="1" thickBot="1">
      <c r="A11" s="14" t="s">
        <v>18</v>
      </c>
      <c r="B11" s="54">
        <v>0.8041666666666667</v>
      </c>
      <c r="C11" s="16">
        <v>-39</v>
      </c>
      <c r="D11" s="17">
        <f>5+6+7+5+4+5+5+4+5+5+4+6+6+9+6+5+7+6+3+2</f>
        <v>105</v>
      </c>
      <c r="E11" s="15">
        <v>2</v>
      </c>
      <c r="F11" s="16">
        <f>3+5+4+3+2+3+7+4+4+2+2+2+3+3+3+7+4+2</f>
        <v>63</v>
      </c>
      <c r="G11" s="15">
        <v>3</v>
      </c>
      <c r="H11" s="16">
        <f>10+10+8+4+4+7+5+7+9+6+7+8+8+7+7+6+6+7</f>
        <v>126</v>
      </c>
      <c r="I11" s="15">
        <v>3</v>
      </c>
      <c r="J11" s="15">
        <f>SUM(H11+F11+D11+C11)</f>
        <v>255</v>
      </c>
      <c r="K11" s="55">
        <v>3</v>
      </c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ht="15">
      <c r="A13" s="4"/>
    </row>
    <row r="14" ht="15">
      <c r="A14" s="4"/>
    </row>
    <row r="15" ht="104.25" customHeight="1">
      <c r="A15" s="4"/>
    </row>
    <row r="16" spans="1:11" ht="15">
      <c r="A16" s="4"/>
      <c r="G16" s="11"/>
      <c r="H16" s="11"/>
      <c r="I16" s="11"/>
      <c r="J16" s="11"/>
      <c r="K16" s="11"/>
    </row>
    <row r="17" spans="1:11" ht="12.75" customHeight="1">
      <c r="A17" s="5" t="s">
        <v>10</v>
      </c>
      <c r="B17" s="6"/>
      <c r="H17" s="22" t="s">
        <v>11</v>
      </c>
      <c r="I17" s="22"/>
      <c r="J17" s="22"/>
      <c r="K17" s="22"/>
    </row>
    <row r="18" ht="15">
      <c r="A18" s="7"/>
    </row>
    <row r="19" ht="15">
      <c r="A19" s="4"/>
    </row>
  </sheetData>
  <sheetProtection/>
  <mergeCells count="14">
    <mergeCell ref="A2:D4"/>
    <mergeCell ref="E2:K2"/>
    <mergeCell ref="E3:K3"/>
    <mergeCell ref="E4:K4"/>
    <mergeCell ref="K5:K7"/>
    <mergeCell ref="H17:K17"/>
    <mergeCell ref="A5:A7"/>
    <mergeCell ref="B5:B7"/>
    <mergeCell ref="C5:I5"/>
    <mergeCell ref="J5:J7"/>
    <mergeCell ref="C6:C7"/>
    <mergeCell ref="D6:E6"/>
    <mergeCell ref="F6:G6"/>
    <mergeCell ref="H6:I6"/>
  </mergeCells>
  <printOptions/>
  <pageMargins left="0.7" right="0.42" top="0.36" bottom="0.5" header="0.36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Vojik</dc:creator>
  <cp:keywords/>
  <dc:description/>
  <cp:lastModifiedBy>stajnc</cp:lastModifiedBy>
  <cp:lastPrinted>2015-09-16T11:09:14Z</cp:lastPrinted>
  <dcterms:created xsi:type="dcterms:W3CDTF">2015-05-29T08:20:36Z</dcterms:created>
  <dcterms:modified xsi:type="dcterms:W3CDTF">2015-09-16T11:11:38Z</dcterms:modified>
  <cp:category/>
  <cp:version/>
  <cp:contentType/>
  <cp:contentStatus/>
</cp:coreProperties>
</file>